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NIO">'[1]Info General'!$D$20</definedName>
    <definedName name="ANIO_INFORME" localSheetId="0">'[2]Info General'!$C$12</definedName>
    <definedName name="ANIO_INFORME">#REF!</definedName>
    <definedName name="ANIO1P">'[3]Info General'!$D$23</definedName>
    <definedName name="ANIO1R" localSheetId="0">'[2]Info General'!$H$25</definedName>
    <definedName name="ANIO1R">#REF!</definedName>
    <definedName name="ANIO2P">'[3]Info General'!$E$23</definedName>
    <definedName name="ANIO2R" localSheetId="0">'[2]Info General'!$G$25</definedName>
    <definedName name="ANIO2R">#REF!</definedName>
    <definedName name="ANIO3P">'[3]Info General'!$F$23</definedName>
    <definedName name="ANIO3R" localSheetId="0">'[2]Info General'!$F$25</definedName>
    <definedName name="ANIO3R">#REF!</definedName>
    <definedName name="ANIO4P">'[3]Info General'!$G$23</definedName>
    <definedName name="ANIO4R" localSheetId="0">'[2]Info General'!$E$25</definedName>
    <definedName name="ANIO4R">#REF!</definedName>
    <definedName name="ANIO5P">'[3]Info General'!$H$23</definedName>
    <definedName name="ANIO5R" localSheetId="0">'[2]Info General'!$D$25</definedName>
    <definedName name="ANIO5R">#REF!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>'[4]Info General'!$C$6</definedName>
    <definedName name="ENTE_PUBLICO_A">'[1]Info General'!$C$7</definedName>
    <definedName name="ENTIDAD" localSheetId="0">'[3]Info General'!$C$11</definedName>
    <definedName name="ENTIDAD">#REF!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'[5]Info General'!$F$18</definedName>
    <definedName name="TRIMESTRE">'[6]Info General'!$C$16</definedName>
    <definedName name="ULTIMO">'[1]Info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<sst xmlns="http://schemas.openxmlformats.org/spreadsheetml/2006/main" count="130" uniqueCount="129">
  <si>
    <t>Formato 1 Estado de Situación Financiera Detallado - LDF</t>
  </si>
  <si>
    <t>Municipio de León</t>
  </si>
  <si>
    <t>Estado de Situación Financiera Detallado - LDF</t>
  </si>
  <si>
    <t>Al 31 de marzo de 2019  y al 31 de diciembre de 2018</t>
  </si>
  <si>
    <t>(PESOS)</t>
  </si>
  <si>
    <t xml:space="preserve">   Concepto (c)</t>
  </si>
  <si>
    <t>31 de diciembre de 2018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</si>
  <si>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</si>
  <si>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</si>
  <si>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</si>
  <si>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</si>
  <si>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</si>
  <si>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</si>
  <si>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</si>
  <si>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</si>
  <si>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</si>
  <si>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</si>
  <si>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</si>
  <si>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</si>
  <si>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</si>
  <si>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</si>
  <si>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</si>
  <si>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</si>
  <si>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</si>
  <si>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</si>
  <si>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</si>
  <si>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</si>
  <si>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</si>
  <si>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</si>
  <si>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</si>
  <si>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</si>
  <si>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</si>
  <si>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</si>
  <si>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</si>
  <si>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</si>
  <si>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</si>
  <si>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</si>
  <si>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</si>
  <si>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</si>
  <si>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</si>
  <si>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</si>
  <si>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</si>
  <si>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</si>
  <si>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</si>
  <si>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</si>
  <si>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</si>
  <si>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</si>
  <si>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</si>
  <si>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</si>
  <si>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</si>
  <si>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</si>
  <si>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</si>
  <si>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</si>
  <si>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</si>
  <si>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</si>
  <si>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</si>
  <si>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</si>
  <si>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</si>
  <si>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</si>
  <si>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</si>
  <si>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</si>
  <si>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</si>
  <si>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</si>
  <si>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</si>
  <si>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</si>
  <si>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</si>
  <si>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</si>
  <si>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</si>
  <si>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</si>
  <si>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</si>
  <si>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</si>
  <si>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</si>
  <si>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</si>
  <si>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</si>
  <si>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</si>
  <si>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</si>
  <si>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</si>
  <si>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</si>
  <si>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</si>
  <si>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</si>
  <si>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</si>
  <si>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</si>
  <si>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</si>
  <si>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</si>
  <si>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</si>
  <si>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</si>
  <si>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</si>
  <si>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</si>
  <si>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</si>
  <si>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</si>
  <si>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</si>
  <si>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</si>
  <si>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</si>
  <si>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</si>
  <si>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</si>
  <si>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</si>
  <si>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</si>
  <si>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</si>
  <si>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</si>
  <si>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</si>
  <si>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</si>
  <si>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</si>
  <si>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</si>
  <si>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</si>
  <si>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</si>
  <si>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</si>
  <si>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</si>
  <si>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</si>
  <si>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</si>
  <si>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</si>
  <si>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</si>
  <si>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</si>
  <si>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</si>
  <si>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</si>
  <si>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</si>
  <si>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</si>
  <si>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</si>
  <si>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</si>
  <si>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</si>
  <si>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</si>
  <si>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</si>
  <si>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</si>
  <si>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</si>
  <si>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</si>
  <si>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</si>
  <si>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PRESIDENTE MUNICIPAL                                                                                                 </t>
  </si>
  <si>
    <t xml:space="preserve">TESORERO MUNICIPAL               </t>
  </si>
  <si>
    <t xml:space="preserve">LIC. HÉCTOR GERMÁN RÉNE LÓPEZ SANTILLANA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</si>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</sst>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/>
    <xf numFmtId="164" fontId="3" fillId="0" borderId="0" xfId="20" applyNumberFormat="1" applyFont="1"/>
    <xf numFmtId="164" fontId="2" fillId="2" borderId="1" xfId="20" applyNumberFormat="1" applyFont="1" applyFill="1" applyBorder="1" applyAlignment="1">
      <alignment horizontal="left" vertical="center" wrapText="1"/>
    </xf>
    <xf numFmtId="1" fontId="2" fillId="2" borderId="2" xfId="20" applyNumberFormat="1" applyFont="1" applyFill="1" applyBorder="1" applyAlignment="1" applyProtection="1">
      <alignment horizontal="center" vertical="center"/>
      <protection locked="0"/>
    </xf>
    <xf numFmtId="164" fontId="2" fillId="2" borderId="2" xfId="2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20" applyNumberFormat="1" applyFont="1" applyFill="1" applyBorder="1" applyAlignment="1">
      <alignment horizontal="left" vertical="center" wrapText="1"/>
    </xf>
    <xf numFmtId="164" fontId="2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20" applyNumberFormat="1" applyFont="1" applyBorder="1" applyAlignment="1">
      <alignment horizontal="left" vertical="center" wrapText="1"/>
    </xf>
    <xf numFmtId="164" fontId="3" fillId="0" borderId="4" xfId="20" applyNumberFormat="1" applyFont="1" applyBorder="1" applyAlignment="1">
      <alignment vertical="center"/>
    </xf>
    <xf numFmtId="164" fontId="2" fillId="0" borderId="5" xfId="20" applyNumberFormat="1" applyFont="1" applyBorder="1" applyAlignment="1">
      <alignment horizontal="left" vertical="center" wrapText="1"/>
    </xf>
    <xf numFmtId="164" fontId="3" fillId="0" borderId="6" xfId="20" applyNumberFormat="1" applyFont="1" applyBorder="1" applyAlignment="1">
      <alignment vertical="center"/>
    </xf>
    <xf numFmtId="164" fontId="3" fillId="0" borderId="7" xfId="20" applyNumberFormat="1" applyFont="1" applyBorder="1" applyAlignment="1">
      <alignment vertical="center"/>
    </xf>
    <xf numFmtId="164" fontId="2" fillId="0" borderId="4" xfId="20" applyNumberFormat="1" applyFont="1" applyFill="1" applyBorder="1" applyAlignment="1">
      <alignment horizontal="left" vertical="center" wrapText="1"/>
    </xf>
    <xf numFmtId="164" fontId="3" fillId="0" borderId="4" xfId="20" applyNumberFormat="1" applyFont="1" applyFill="1" applyBorder="1" applyAlignment="1">
      <alignment vertical="center"/>
    </xf>
    <xf numFmtId="164" fontId="2" fillId="0" borderId="5" xfId="20" applyNumberFormat="1" applyFont="1" applyFill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vertical="center"/>
    </xf>
    <xf numFmtId="164" fontId="3" fillId="0" borderId="4" xfId="20" applyNumberFormat="1" applyFont="1" applyFill="1" applyBorder="1" applyAlignment="1">
      <alignment horizontal="left" vertical="center" wrapText="1"/>
    </xf>
    <xf numFmtId="164" fontId="2" fillId="0" borderId="4" xfId="20" applyNumberFormat="1" applyFont="1" applyFill="1" applyBorder="1" applyAlignment="1" applyProtection="1">
      <alignment vertical="center"/>
      <protection locked="0"/>
    </xf>
    <xf numFmtId="164" fontId="3" fillId="0" borderId="5" xfId="20" applyNumberFormat="1" applyFont="1" applyFill="1" applyBorder="1" applyAlignment="1">
      <alignment horizontal="left" vertical="center" wrapText="1"/>
    </xf>
    <xf numFmtId="164" fontId="2" fillId="0" borderId="5" xfId="20" applyNumberFormat="1" applyFont="1" applyFill="1" applyBorder="1" applyAlignment="1" applyProtection="1">
      <alignment vertical="center"/>
      <protection locked="0"/>
    </xf>
    <xf numFmtId="164" fontId="3" fillId="0" borderId="4" xfId="20" applyNumberFormat="1" applyFont="1" applyFill="1" applyBorder="1" applyAlignment="1" applyProtection="1">
      <alignment vertical="center"/>
      <protection locked="0"/>
    </xf>
    <xf numFmtId="164" fontId="3" fillId="0" borderId="5" xfId="20" applyNumberFormat="1" applyFont="1" applyFill="1" applyBorder="1" applyAlignment="1" applyProtection="1">
      <alignment vertical="center"/>
      <protection locked="0"/>
    </xf>
    <xf numFmtId="164" fontId="3" fillId="0" borderId="4" xfId="20" applyNumberFormat="1" applyFont="1" applyFill="1" applyBorder="1" applyAlignment="1">
      <alignment vertical="center" wrapText="1"/>
    </xf>
    <xf numFmtId="164" fontId="3" fillId="0" borderId="5" xfId="20" applyNumberFormat="1" applyFont="1" applyFill="1" applyBorder="1" applyAlignment="1">
      <alignment horizontal="left" wrapText="1"/>
    </xf>
    <xf numFmtId="164" fontId="2" fillId="0" borderId="5" xfId="20" applyNumberFormat="1" applyFont="1" applyFill="1" applyBorder="1" applyAlignment="1">
      <alignment horizontal="left" wrapText="1"/>
    </xf>
    <xf numFmtId="164" fontId="3" fillId="0" borderId="4" xfId="20" applyNumberFormat="1" applyFont="1" applyBorder="1"/>
    <xf numFmtId="164" fontId="3" fillId="0" borderId="5" xfId="20" applyNumberFormat="1" applyFont="1" applyBorder="1"/>
    <xf numFmtId="164" fontId="3" fillId="0" borderId="4" xfId="20" applyNumberFormat="1" applyFont="1" applyFill="1" applyBorder="1" applyAlignment="1">
      <alignment wrapText="1"/>
    </xf>
    <xf numFmtId="164" fontId="3" fillId="0" borderId="8" xfId="20" applyNumberFormat="1" applyFont="1" applyBorder="1" applyAlignment="1">
      <alignment wrapText="1"/>
    </xf>
    <xf numFmtId="164" fontId="3" fillId="0" borderId="8" xfId="20" applyNumberFormat="1" applyFont="1" applyBorder="1" applyAlignment="1">
      <alignment vertical="center"/>
    </xf>
    <xf numFmtId="164" fontId="3" fillId="0" borderId="8" xfId="20" applyNumberFormat="1" applyFont="1" applyBorder="1" applyAlignment="1">
      <alignment vertical="center" wrapText="1"/>
    </xf>
    <xf numFmtId="164" fontId="3" fillId="0" borderId="9" xfId="20" applyNumberFormat="1" applyFont="1" applyBorder="1" applyAlignment="1">
      <alignment vertical="center"/>
    </xf>
    <xf numFmtId="0" fontId="4" fillId="0" borderId="0" xfId="0" applyFont="1"/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5" fontId="5" fillId="0" borderId="11" xfId="21" applyNumberFormat="1" applyFont="1" applyBorder="1" applyAlignment="1" applyProtection="1">
      <alignment horizontal="center" vertical="top" wrapText="1"/>
      <protection locked="0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164" fontId="3" fillId="0" borderId="0" xfId="20" applyNumberFormat="1" applyFont="1" applyAlignment="1">
      <alignment wrapText="1"/>
    </xf>
    <xf numFmtId="165" fontId="5" fillId="0" borderId="0" xfId="21" applyNumberFormat="1" applyFont="1" applyBorder="1" applyAlignment="1" applyProtection="1">
      <alignment horizontal="center" vertical="top" wrapText="1"/>
      <protection locked="0"/>
    </xf>
    <xf numFmtId="164" fontId="2" fillId="0" borderId="10" xfId="20" applyNumberFormat="1" applyFont="1" applyBorder="1" applyAlignment="1">
      <alignment horizontal="left" vertical="center"/>
    </xf>
    <xf numFmtId="164" fontId="2" fillId="2" borderId="12" xfId="20" applyNumberFormat="1" applyFont="1" applyFill="1" applyBorder="1" applyAlignment="1" applyProtection="1">
      <alignment horizontal="center" vertical="center"/>
      <protection/>
    </xf>
    <xf numFmtId="164" fontId="2" fillId="2" borderId="11" xfId="20" applyNumberFormat="1" applyFont="1" applyFill="1" applyBorder="1" applyAlignment="1" applyProtection="1">
      <alignment horizontal="center" vertical="center"/>
      <protection/>
    </xf>
    <xf numFmtId="164" fontId="2" fillId="2" borderId="7" xfId="20" applyNumberFormat="1" applyFont="1" applyFill="1" applyBorder="1" applyAlignment="1" applyProtection="1">
      <alignment horizontal="center" vertical="center"/>
      <protection/>
    </xf>
    <xf numFmtId="164" fontId="2" fillId="2" borderId="13" xfId="20" applyNumberFormat="1" applyFont="1" applyFill="1" applyBorder="1" applyAlignment="1">
      <alignment horizontal="center" vertical="center"/>
    </xf>
    <xf numFmtId="164" fontId="2" fillId="2" borderId="0" xfId="20" applyNumberFormat="1" applyFont="1" applyFill="1" applyBorder="1" applyAlignment="1">
      <alignment horizontal="center" vertical="center"/>
    </xf>
    <xf numFmtId="164" fontId="2" fillId="2" borderId="5" xfId="20" applyNumberFormat="1" applyFont="1" applyFill="1" applyBorder="1" applyAlignment="1">
      <alignment horizontal="center" vertical="center"/>
    </xf>
    <xf numFmtId="164" fontId="2" fillId="2" borderId="13" xfId="20" applyNumberFormat="1" applyFont="1" applyFill="1" applyBorder="1" applyAlignment="1" applyProtection="1">
      <alignment horizontal="center" vertical="center"/>
      <protection/>
    </xf>
    <xf numFmtId="164" fontId="2" fillId="2" borderId="0" xfId="20" applyNumberFormat="1" applyFont="1" applyFill="1" applyBorder="1" applyAlignment="1" applyProtection="1">
      <alignment horizontal="center" vertical="center"/>
      <protection/>
    </xf>
    <xf numFmtId="164" fontId="2" fillId="2" borderId="5" xfId="20" applyNumberFormat="1" applyFont="1" applyFill="1" applyBorder="1" applyAlignment="1" applyProtection="1">
      <alignment horizontal="center" vertical="center"/>
      <protection/>
    </xf>
    <xf numFmtId="164" fontId="2" fillId="2" borderId="14" xfId="20" applyNumberFormat="1" applyFont="1" applyFill="1" applyBorder="1" applyAlignment="1">
      <alignment horizontal="center" vertical="center"/>
    </xf>
    <xf numFmtId="164" fontId="2" fillId="2" borderId="10" xfId="20" applyNumberFormat="1" applyFont="1" applyFill="1" applyBorder="1" applyAlignment="1">
      <alignment horizontal="center" vertical="center"/>
    </xf>
    <xf numFmtId="164" fontId="2" fillId="2" borderId="9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942975</xdr:colOff>
      <xdr:row>4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942975" cy="590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Documents\Inf.%20financiera%20fany\Formatos_Anexo_1_Criterios_LDF%20(1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view="pageBreakPreview" zoomScaleSheetLayoutView="100" workbookViewId="0" topLeftCell="A1">
      <selection activeCell="A3" sqref="A3:F3"/>
    </sheetView>
  </sheetViews>
  <sheetFormatPr defaultColWidth="11.421875" defaultRowHeight="15"/>
  <cols>
    <col min="1" max="1" width="61.28125" style="1" customWidth="1"/>
    <col min="2" max="2" width="13.57421875" style="1" customWidth="1"/>
    <col min="3" max="3" width="15.140625" style="1" customWidth="1"/>
    <col min="4" max="4" width="55.8515625" style="38" customWidth="1"/>
    <col min="5" max="5" width="13.421875" style="1" customWidth="1"/>
    <col min="6" max="6" width="13.7109375" style="1" customWidth="1"/>
    <col min="7" max="16384" width="11.421875" style="1" customWidth="1"/>
  </cols>
  <sheetData>
    <row r="1" spans="1:6" ht="15">
      <c r="A1" s="40" t="s">
        <v>0</v>
      </c>
      <c r="B1" s="40"/>
      <c r="C1" s="40"/>
      <c r="D1" s="40"/>
      <c r="E1" s="40"/>
      <c r="F1" s="40"/>
    </row>
    <row r="2" spans="1:6" ht="12">
      <c r="A2" s="41" t="s">
        <v>1</v>
      </c>
      <c r="B2" s="42"/>
      <c r="C2" s="42"/>
      <c r="D2" s="42"/>
      <c r="E2" s="42"/>
      <c r="F2" s="43"/>
    </row>
    <row r="3" spans="1:6" ht="12">
      <c r="A3" s="44" t="s">
        <v>2</v>
      </c>
      <c r="B3" s="45"/>
      <c r="C3" s="45"/>
      <c r="D3" s="45"/>
      <c r="E3" s="45"/>
      <c r="F3" s="46"/>
    </row>
    <row r="4" spans="1:6" ht="12">
      <c r="A4" s="47" t="s">
        <v>3</v>
      </c>
      <c r="B4" s="48"/>
      <c r="C4" s="48"/>
      <c r="D4" s="48"/>
      <c r="E4" s="48"/>
      <c r="F4" s="49"/>
    </row>
    <row r="5" spans="1:6" ht="12">
      <c r="A5" s="50" t="s">
        <v>4</v>
      </c>
      <c r="B5" s="51"/>
      <c r="C5" s="51"/>
      <c r="D5" s="51"/>
      <c r="E5" s="51"/>
      <c r="F5" s="52"/>
    </row>
    <row r="6" spans="1:6" ht="24">
      <c r="A6" s="2" t="s">
        <v>5</v>
      </c>
      <c r="B6" s="3">
        <v>2019</v>
      </c>
      <c r="C6" s="4" t="s">
        <v>6</v>
      </c>
      <c r="D6" s="5" t="s">
        <v>7</v>
      </c>
      <c r="E6" s="3">
        <v>2019</v>
      </c>
      <c r="F6" s="6" t="s">
        <v>6</v>
      </c>
    </row>
    <row r="7" spans="1:6" ht="15">
      <c r="A7" s="7" t="s">
        <v>8</v>
      </c>
      <c r="B7" s="8"/>
      <c r="C7" s="8"/>
      <c r="D7" s="9" t="s">
        <v>9</v>
      </c>
      <c r="E7" s="10"/>
      <c r="F7" s="11"/>
    </row>
    <row r="8" spans="1:6" ht="15">
      <c r="A8" s="12" t="s">
        <v>10</v>
      </c>
      <c r="B8" s="13"/>
      <c r="C8" s="13"/>
      <c r="D8" s="14" t="s">
        <v>11</v>
      </c>
      <c r="E8" s="13"/>
      <c r="F8" s="15"/>
    </row>
    <row r="9" spans="1:6" ht="15">
      <c r="A9" s="16" t="s">
        <v>12</v>
      </c>
      <c r="B9" s="17">
        <f>SUM(B10:B16)</f>
        <v>1720092110.95</v>
      </c>
      <c r="C9" s="17">
        <v>1050887225.5300002</v>
      </c>
      <c r="D9" s="18" t="s">
        <v>13</v>
      </c>
      <c r="E9" s="17">
        <f>SUM(E10:E18)</f>
        <v>209881879.98000002</v>
      </c>
      <c r="F9" s="19">
        <f>SUM(F10:F18)</f>
        <v>194743179.92999998</v>
      </c>
    </row>
    <row r="10" spans="1:6" ht="15">
      <c r="A10" s="16" t="s">
        <v>14</v>
      </c>
      <c r="B10" s="20">
        <v>0</v>
      </c>
      <c r="C10" s="20">
        <v>0</v>
      </c>
      <c r="D10" s="18" t="s">
        <v>15</v>
      </c>
      <c r="E10" s="20">
        <v>42173.91</v>
      </c>
      <c r="F10" s="21">
        <v>37452183.17</v>
      </c>
    </row>
    <row r="11" spans="1:6" ht="15">
      <c r="A11" s="16" t="s">
        <v>16</v>
      </c>
      <c r="B11" s="20">
        <v>296391164.06</v>
      </c>
      <c r="C11" s="20">
        <v>144199848.58999997</v>
      </c>
      <c r="D11" s="18" t="s">
        <v>17</v>
      </c>
      <c r="E11" s="20">
        <v>44377461.51</v>
      </c>
      <c r="F11" s="21">
        <v>22737783.639999997</v>
      </c>
    </row>
    <row r="12" spans="1:6" ht="15">
      <c r="A12" s="16" t="s">
        <v>18</v>
      </c>
      <c r="B12" s="20">
        <v>16220889.84</v>
      </c>
      <c r="C12" s="20">
        <v>15378966.36</v>
      </c>
      <c r="D12" s="18" t="s">
        <v>19</v>
      </c>
      <c r="E12" s="20">
        <v>24325600.3</v>
      </c>
      <c r="F12" s="21">
        <v>30690572.47</v>
      </c>
    </row>
    <row r="13" spans="1:6" ht="15">
      <c r="A13" s="16" t="s">
        <v>20</v>
      </c>
      <c r="B13" s="20">
        <v>1007151109.02</v>
      </c>
      <c r="C13" s="20">
        <v>506674554.05</v>
      </c>
      <c r="D13" s="18" t="s">
        <v>21</v>
      </c>
      <c r="E13" s="20">
        <v>0</v>
      </c>
      <c r="F13" s="21">
        <v>0</v>
      </c>
    </row>
    <row r="14" spans="1:6" ht="15">
      <c r="A14" s="16" t="s">
        <v>22</v>
      </c>
      <c r="B14" s="20">
        <v>400328948.03</v>
      </c>
      <c r="C14" s="20">
        <v>384633856.53000015</v>
      </c>
      <c r="D14" s="18" t="s">
        <v>23</v>
      </c>
      <c r="E14" s="20">
        <v>51586680.67</v>
      </c>
      <c r="F14" s="21">
        <v>2596474.32</v>
      </c>
    </row>
    <row r="15" spans="1:6" ht="24">
      <c r="A15" s="16" t="s">
        <v>24</v>
      </c>
      <c r="B15" s="20">
        <v>0</v>
      </c>
      <c r="C15" s="20">
        <v>0</v>
      </c>
      <c r="D15" s="18" t="s">
        <v>25</v>
      </c>
      <c r="E15" s="20">
        <v>0</v>
      </c>
      <c r="F15" s="21">
        <v>0</v>
      </c>
    </row>
    <row r="16" spans="1:6" ht="15">
      <c r="A16" s="16" t="s">
        <v>26</v>
      </c>
      <c r="B16" s="20">
        <v>0</v>
      </c>
      <c r="C16" s="20">
        <v>0</v>
      </c>
      <c r="D16" s="18" t="s">
        <v>27</v>
      </c>
      <c r="E16" s="20">
        <v>59211600.13999999</v>
      </c>
      <c r="F16" s="21">
        <v>90757164.22999999</v>
      </c>
    </row>
    <row r="17" spans="1:6" ht="15">
      <c r="A17" s="16" t="s">
        <v>28</v>
      </c>
      <c r="B17" s="17">
        <f>SUM(B19:B24)</f>
        <v>3542745.5300000003</v>
      </c>
      <c r="C17" s="17">
        <f>SUM(C18:C24)</f>
        <v>2478532.95</v>
      </c>
      <c r="D17" s="18" t="s">
        <v>29</v>
      </c>
      <c r="E17" s="20">
        <v>0</v>
      </c>
      <c r="F17" s="21">
        <v>0</v>
      </c>
    </row>
    <row r="18" spans="1:6" ht="15">
      <c r="A18" s="16" t="s">
        <v>30</v>
      </c>
      <c r="B18" s="20">
        <v>0</v>
      </c>
      <c r="C18" s="20">
        <v>0</v>
      </c>
      <c r="D18" s="18" t="s">
        <v>31</v>
      </c>
      <c r="E18" s="20">
        <v>30338363.450000003</v>
      </c>
      <c r="F18" s="21">
        <v>10509002.1</v>
      </c>
    </row>
    <row r="19" spans="1:6" ht="15">
      <c r="A19" s="16" t="s">
        <v>32</v>
      </c>
      <c r="B19" s="20">
        <v>839607.03</v>
      </c>
      <c r="C19" s="20">
        <v>14287.41</v>
      </c>
      <c r="D19" s="18" t="s">
        <v>33</v>
      </c>
      <c r="E19" s="20">
        <f>SUM(E20:E22)</f>
        <v>0</v>
      </c>
      <c r="F19" s="21">
        <f>SUM(F20:F22)</f>
        <v>0</v>
      </c>
    </row>
    <row r="20" spans="1:6" ht="15">
      <c r="A20" s="16" t="s">
        <v>34</v>
      </c>
      <c r="B20" s="20">
        <v>464664.7</v>
      </c>
      <c r="C20" s="20">
        <v>146621.74</v>
      </c>
      <c r="D20" s="18" t="s">
        <v>35</v>
      </c>
      <c r="E20" s="20">
        <v>0</v>
      </c>
      <c r="F20" s="21">
        <v>0</v>
      </c>
    </row>
    <row r="21" spans="1:6" ht="15">
      <c r="A21" s="16" t="s">
        <v>36</v>
      </c>
      <c r="B21" s="20">
        <v>1247973.8</v>
      </c>
      <c r="C21" s="20">
        <v>1247973.8</v>
      </c>
      <c r="D21" s="18" t="s">
        <v>37</v>
      </c>
      <c r="E21" s="20">
        <v>0</v>
      </c>
      <c r="F21" s="21">
        <v>0</v>
      </c>
    </row>
    <row r="22" spans="1:6" ht="15">
      <c r="A22" s="16" t="s">
        <v>38</v>
      </c>
      <c r="B22" s="20">
        <v>990500</v>
      </c>
      <c r="C22" s="20">
        <v>1069650</v>
      </c>
      <c r="D22" s="18" t="s">
        <v>39</v>
      </c>
      <c r="E22" s="20">
        <v>0</v>
      </c>
      <c r="F22" s="21">
        <v>0</v>
      </c>
    </row>
    <row r="23" spans="1:6" ht="15">
      <c r="A23" s="16" t="s">
        <v>40</v>
      </c>
      <c r="B23" s="20">
        <v>0</v>
      </c>
      <c r="C23" s="20">
        <v>0</v>
      </c>
      <c r="D23" s="18" t="s">
        <v>41</v>
      </c>
      <c r="E23" s="20">
        <f>E24+E25</f>
        <v>54428789.14</v>
      </c>
      <c r="F23" s="21">
        <f>F24+F25</f>
        <v>72173584.8</v>
      </c>
    </row>
    <row r="24" spans="1:6" ht="15">
      <c r="A24" s="16" t="s">
        <v>42</v>
      </c>
      <c r="B24" s="20">
        <v>0</v>
      </c>
      <c r="C24" s="20">
        <v>0</v>
      </c>
      <c r="D24" s="18" t="s">
        <v>43</v>
      </c>
      <c r="E24" s="20">
        <v>54428789.14</v>
      </c>
      <c r="F24" s="21">
        <v>72173584.8</v>
      </c>
    </row>
    <row r="25" spans="1:6" ht="15">
      <c r="A25" s="16" t="s">
        <v>44</v>
      </c>
      <c r="B25" s="17">
        <f>SUM(B26:B30)</f>
        <v>195472573.52</v>
      </c>
      <c r="C25" s="17">
        <f>SUM(C26:C30)</f>
        <v>198764515.85</v>
      </c>
      <c r="D25" s="18" t="s">
        <v>45</v>
      </c>
      <c r="E25" s="20">
        <v>0</v>
      </c>
      <c r="F25" s="21">
        <v>0</v>
      </c>
    </row>
    <row r="26" spans="1:6" ht="24">
      <c r="A26" s="16" t="s">
        <v>46</v>
      </c>
      <c r="B26" s="20">
        <v>5381600</v>
      </c>
      <c r="C26" s="20">
        <v>5693623.9</v>
      </c>
      <c r="D26" s="18" t="s">
        <v>47</v>
      </c>
      <c r="E26" s="20">
        <v>0</v>
      </c>
      <c r="F26" s="21">
        <v>0</v>
      </c>
    </row>
    <row r="27" spans="1:6" ht="24">
      <c r="A27" s="16" t="s">
        <v>48</v>
      </c>
      <c r="B27" s="20">
        <v>0</v>
      </c>
      <c r="C27" s="20">
        <v>0</v>
      </c>
      <c r="D27" s="18" t="s">
        <v>49</v>
      </c>
      <c r="E27" s="20">
        <f>SUM(E28:E30)</f>
        <v>0</v>
      </c>
      <c r="F27" s="21">
        <f>SUM(F28:F30)</f>
        <v>0</v>
      </c>
    </row>
    <row r="28" spans="1:6" ht="15">
      <c r="A28" s="16" t="s">
        <v>50</v>
      </c>
      <c r="B28" s="20">
        <v>0</v>
      </c>
      <c r="C28" s="20">
        <v>0</v>
      </c>
      <c r="D28" s="18" t="s">
        <v>51</v>
      </c>
      <c r="E28" s="20">
        <v>0</v>
      </c>
      <c r="F28" s="21">
        <v>0</v>
      </c>
    </row>
    <row r="29" spans="1:6" ht="15">
      <c r="A29" s="16" t="s">
        <v>52</v>
      </c>
      <c r="B29" s="20">
        <v>190090973.52</v>
      </c>
      <c r="C29" s="20">
        <v>193070891.95</v>
      </c>
      <c r="D29" s="18" t="s">
        <v>53</v>
      </c>
      <c r="E29" s="20">
        <v>0</v>
      </c>
      <c r="F29" s="21">
        <v>0</v>
      </c>
    </row>
    <row r="30" spans="1:6" ht="15">
      <c r="A30" s="16" t="s">
        <v>54</v>
      </c>
      <c r="B30" s="20">
        <v>0</v>
      </c>
      <c r="C30" s="20">
        <v>0</v>
      </c>
      <c r="D30" s="18" t="s">
        <v>55</v>
      </c>
      <c r="E30" s="20">
        <v>0</v>
      </c>
      <c r="F30" s="21">
        <v>0</v>
      </c>
    </row>
    <row r="31" spans="1:6" ht="24">
      <c r="A31" s="16" t="s">
        <v>56</v>
      </c>
      <c r="B31" s="20">
        <f>SUM(B32:B36)</f>
        <v>0</v>
      </c>
      <c r="C31" s="20">
        <f>SUM(C32:C36)</f>
        <v>0</v>
      </c>
      <c r="D31" s="18" t="s">
        <v>57</v>
      </c>
      <c r="E31" s="17">
        <f>SUM(E32:E37)</f>
        <v>60000</v>
      </c>
      <c r="F31" s="19">
        <f>SUM(F32:F37)</f>
        <v>60000</v>
      </c>
    </row>
    <row r="32" spans="1:6" ht="15">
      <c r="A32" s="16" t="s">
        <v>58</v>
      </c>
      <c r="B32" s="20">
        <v>0</v>
      </c>
      <c r="C32" s="20">
        <v>0</v>
      </c>
      <c r="D32" s="18" t="s">
        <v>59</v>
      </c>
      <c r="E32" s="20">
        <v>60000</v>
      </c>
      <c r="F32" s="21">
        <v>60000</v>
      </c>
    </row>
    <row r="33" spans="1:6" ht="15">
      <c r="A33" s="16" t="s">
        <v>60</v>
      </c>
      <c r="B33" s="20">
        <v>0</v>
      </c>
      <c r="C33" s="20">
        <v>0</v>
      </c>
      <c r="D33" s="18" t="s">
        <v>61</v>
      </c>
      <c r="E33" s="20">
        <v>0</v>
      </c>
      <c r="F33" s="21">
        <v>0</v>
      </c>
    </row>
    <row r="34" spans="1:6" ht="15">
      <c r="A34" s="16" t="s">
        <v>62</v>
      </c>
      <c r="B34" s="20">
        <v>0</v>
      </c>
      <c r="C34" s="20">
        <v>0</v>
      </c>
      <c r="D34" s="18" t="s">
        <v>63</v>
      </c>
      <c r="E34" s="20">
        <v>0</v>
      </c>
      <c r="F34" s="21">
        <v>0</v>
      </c>
    </row>
    <row r="35" spans="1:6" ht="15">
      <c r="A35" s="16" t="s">
        <v>64</v>
      </c>
      <c r="B35" s="20">
        <v>0</v>
      </c>
      <c r="C35" s="20">
        <v>0</v>
      </c>
      <c r="D35" s="18" t="s">
        <v>65</v>
      </c>
      <c r="E35" s="20">
        <v>0</v>
      </c>
      <c r="F35" s="21">
        <v>0</v>
      </c>
    </row>
    <row r="36" spans="1:6" ht="15">
      <c r="A36" s="16" t="s">
        <v>66</v>
      </c>
      <c r="B36" s="20">
        <v>0</v>
      </c>
      <c r="C36" s="20">
        <v>0</v>
      </c>
      <c r="D36" s="18" t="s">
        <v>67</v>
      </c>
      <c r="E36" s="20">
        <v>0</v>
      </c>
      <c r="F36" s="21">
        <v>0</v>
      </c>
    </row>
    <row r="37" spans="1:6" ht="15">
      <c r="A37" s="16" t="s">
        <v>68</v>
      </c>
      <c r="B37" s="17">
        <v>26580258.7</v>
      </c>
      <c r="C37" s="20">
        <v>30607720.029999997</v>
      </c>
      <c r="D37" s="18" t="s">
        <v>69</v>
      </c>
      <c r="E37" s="20">
        <v>0</v>
      </c>
      <c r="F37" s="21">
        <v>0</v>
      </c>
    </row>
    <row r="38" spans="1:6" ht="15">
      <c r="A38" s="16" t="s">
        <v>70</v>
      </c>
      <c r="B38" s="17">
        <f>SUM(B39:B40)</f>
        <v>-3593459.12</v>
      </c>
      <c r="C38" s="17">
        <f>SUM(C39:C40)</f>
        <v>-3593459.12</v>
      </c>
      <c r="D38" s="18" t="s">
        <v>71</v>
      </c>
      <c r="E38" s="17">
        <f>SUM(E39:E41)</f>
        <v>30240000</v>
      </c>
      <c r="F38" s="19">
        <v>30342435.07</v>
      </c>
    </row>
    <row r="39" spans="1:6" ht="24">
      <c r="A39" s="16" t="s">
        <v>72</v>
      </c>
      <c r="B39" s="17">
        <v>0</v>
      </c>
      <c r="C39" s="20">
        <v>0</v>
      </c>
      <c r="D39" s="18" t="s">
        <v>73</v>
      </c>
      <c r="E39" s="20">
        <v>30240000</v>
      </c>
      <c r="F39" s="21">
        <v>30342435.07</v>
      </c>
    </row>
    <row r="40" spans="1:6" ht="15">
      <c r="A40" s="16" t="s">
        <v>74</v>
      </c>
      <c r="B40" s="17">
        <v>-3593459.12</v>
      </c>
      <c r="C40" s="20">
        <v>-3593459.12</v>
      </c>
      <c r="D40" s="18" t="s">
        <v>75</v>
      </c>
      <c r="E40" s="20">
        <v>0</v>
      </c>
      <c r="F40" s="21">
        <v>0</v>
      </c>
    </row>
    <row r="41" spans="1:6" ht="15">
      <c r="A41" s="16" t="s">
        <v>76</v>
      </c>
      <c r="B41" s="20">
        <f>SUM(B42:B45)</f>
        <v>797090.94</v>
      </c>
      <c r="C41" s="20">
        <f>SUM(C42:C45)</f>
        <v>797090.94</v>
      </c>
      <c r="D41" s="18" t="s">
        <v>77</v>
      </c>
      <c r="E41" s="20">
        <v>0</v>
      </c>
      <c r="F41" s="21"/>
    </row>
    <row r="42" spans="1:6" ht="15">
      <c r="A42" s="16" t="s">
        <v>78</v>
      </c>
      <c r="B42" s="17">
        <v>797090.94</v>
      </c>
      <c r="C42" s="20">
        <v>797090.94</v>
      </c>
      <c r="D42" s="18" t="s">
        <v>79</v>
      </c>
      <c r="E42" s="20">
        <f>SUM(E43:E45)</f>
        <v>0</v>
      </c>
      <c r="F42" s="21">
        <f>SUM(F43:F45)</f>
        <v>0</v>
      </c>
    </row>
    <row r="43" spans="1:6" ht="15">
      <c r="A43" s="16" t="s">
        <v>80</v>
      </c>
      <c r="B43" s="17">
        <v>0</v>
      </c>
      <c r="C43" s="20">
        <v>0</v>
      </c>
      <c r="D43" s="18" t="s">
        <v>81</v>
      </c>
      <c r="E43" s="20">
        <v>0</v>
      </c>
      <c r="F43" s="21">
        <v>0</v>
      </c>
    </row>
    <row r="44" spans="1:6" ht="15">
      <c r="A44" s="16" t="s">
        <v>82</v>
      </c>
      <c r="B44" s="17">
        <v>0</v>
      </c>
      <c r="C44" s="20">
        <v>0</v>
      </c>
      <c r="D44" s="18" t="s">
        <v>83</v>
      </c>
      <c r="E44" s="20">
        <v>0</v>
      </c>
      <c r="F44" s="21">
        <v>0</v>
      </c>
    </row>
    <row r="45" spans="1:6" ht="15">
      <c r="A45" s="16" t="s">
        <v>84</v>
      </c>
      <c r="B45" s="17">
        <v>0</v>
      </c>
      <c r="C45" s="20">
        <v>0</v>
      </c>
      <c r="D45" s="18" t="s">
        <v>85</v>
      </c>
      <c r="E45" s="20">
        <v>0</v>
      </c>
      <c r="F45" s="21">
        <v>0</v>
      </c>
    </row>
    <row r="46" spans="1:6" ht="15">
      <c r="A46" s="22"/>
      <c r="B46" s="13"/>
      <c r="C46" s="13"/>
      <c r="D46" s="22"/>
      <c r="E46" s="13"/>
      <c r="F46" s="15"/>
    </row>
    <row r="47" spans="1:6" ht="15">
      <c r="A47" s="12" t="s">
        <v>86</v>
      </c>
      <c r="B47" s="17">
        <f>B9+B17+B25+B31+B38+B37+B41</f>
        <v>1942891320.5200002</v>
      </c>
      <c r="C47" s="17">
        <f>C9+C17+C25+C31+C38+C37+C41</f>
        <v>1279941626.1800003</v>
      </c>
      <c r="D47" s="14" t="s">
        <v>87</v>
      </c>
      <c r="E47" s="17">
        <f>E9+E19+E23+E26+E27+E31+E38+E42</f>
        <v>294610669.12</v>
      </c>
      <c r="F47" s="19">
        <f>F9+F19+F23+F26+F27+F31+F38+F42</f>
        <v>297319199.79999995</v>
      </c>
    </row>
    <row r="48" spans="1:6" ht="15">
      <c r="A48" s="22"/>
      <c r="B48" s="13"/>
      <c r="C48" s="13"/>
      <c r="D48" s="22"/>
      <c r="E48" s="13"/>
      <c r="F48" s="15"/>
    </row>
    <row r="49" spans="1:6" ht="15">
      <c r="A49" s="12" t="s">
        <v>88</v>
      </c>
      <c r="B49" s="13"/>
      <c r="C49" s="13"/>
      <c r="D49" s="14" t="s">
        <v>89</v>
      </c>
      <c r="E49" s="13"/>
      <c r="F49" s="15"/>
    </row>
    <row r="50" spans="1:6" ht="15">
      <c r="A50" s="16" t="s">
        <v>90</v>
      </c>
      <c r="B50" s="20">
        <v>232765427.35999995</v>
      </c>
      <c r="C50" s="20">
        <v>244687975.11</v>
      </c>
      <c r="D50" s="18" t="s">
        <v>91</v>
      </c>
      <c r="E50" s="20">
        <v>18922306</v>
      </c>
      <c r="F50" s="21">
        <v>18922306</v>
      </c>
    </row>
    <row r="51" spans="1:6" ht="15">
      <c r="A51" s="16" t="s">
        <v>92</v>
      </c>
      <c r="B51" s="20">
        <v>0</v>
      </c>
      <c r="C51" s="20">
        <v>0</v>
      </c>
      <c r="D51" s="18" t="s">
        <v>93</v>
      </c>
      <c r="E51" s="20">
        <v>0</v>
      </c>
      <c r="F51" s="21">
        <v>0</v>
      </c>
    </row>
    <row r="52" spans="1:6" ht="15">
      <c r="A52" s="16" t="s">
        <v>94</v>
      </c>
      <c r="B52" s="20">
        <v>16936646523.719997</v>
      </c>
      <c r="C52" s="20">
        <v>17031557555.22</v>
      </c>
      <c r="D52" s="18" t="s">
        <v>95</v>
      </c>
      <c r="E52" s="20">
        <v>1132387178.82</v>
      </c>
      <c r="F52" s="21">
        <v>1132387178.82</v>
      </c>
    </row>
    <row r="53" spans="1:6" ht="15">
      <c r="A53" s="16" t="s">
        <v>96</v>
      </c>
      <c r="B53" s="20">
        <v>1252479840.74</v>
      </c>
      <c r="C53" s="20">
        <v>1211458695.09</v>
      </c>
      <c r="D53" s="18" t="s">
        <v>97</v>
      </c>
      <c r="E53" s="20">
        <v>0</v>
      </c>
      <c r="F53" s="21">
        <v>0</v>
      </c>
    </row>
    <row r="54" spans="1:6" ht="15">
      <c r="A54" s="16" t="s">
        <v>98</v>
      </c>
      <c r="B54" s="20">
        <v>84418538.72</v>
      </c>
      <c r="C54" s="20">
        <v>84307868.53</v>
      </c>
      <c r="D54" s="18" t="s">
        <v>99</v>
      </c>
      <c r="E54" s="20">
        <v>0</v>
      </c>
      <c r="F54" s="21">
        <v>0</v>
      </c>
    </row>
    <row r="55" spans="1:6" ht="15">
      <c r="A55" s="16" t="s">
        <v>100</v>
      </c>
      <c r="B55" s="20">
        <v>-1001860423.6600002</v>
      </c>
      <c r="C55" s="20">
        <v>-967183327.9700001</v>
      </c>
      <c r="D55" s="23" t="s">
        <v>101</v>
      </c>
      <c r="E55" s="20">
        <v>0</v>
      </c>
      <c r="F55" s="21">
        <v>0</v>
      </c>
    </row>
    <row r="56" spans="1:6" ht="15">
      <c r="A56" s="16" t="s">
        <v>102</v>
      </c>
      <c r="B56" s="20">
        <v>12616175.86</v>
      </c>
      <c r="C56" s="20">
        <v>10991597.81</v>
      </c>
      <c r="D56" s="22"/>
      <c r="E56" s="13"/>
      <c r="F56" s="15"/>
    </row>
    <row r="57" spans="1:6" ht="15">
      <c r="A57" s="16" t="s">
        <v>103</v>
      </c>
      <c r="B57" s="20">
        <v>-33367558.89</v>
      </c>
      <c r="C57" s="20">
        <v>-33367558.89</v>
      </c>
      <c r="D57" s="14" t="s">
        <v>104</v>
      </c>
      <c r="E57" s="17">
        <f>SUM(E50:E55)</f>
        <v>1151309484.82</v>
      </c>
      <c r="F57" s="19">
        <f>SUM(F50:F55)</f>
        <v>1151309484.82</v>
      </c>
    </row>
    <row r="58" spans="1:6" ht="15">
      <c r="A58" s="16" t="s">
        <v>105</v>
      </c>
      <c r="B58" s="20">
        <v>0</v>
      </c>
      <c r="C58" s="20">
        <v>0</v>
      </c>
      <c r="D58" s="22"/>
      <c r="E58" s="13"/>
      <c r="F58" s="15"/>
    </row>
    <row r="59" spans="1:6" ht="15">
      <c r="A59" s="22"/>
      <c r="B59" s="13"/>
      <c r="C59" s="13"/>
      <c r="D59" s="14" t="s">
        <v>106</v>
      </c>
      <c r="E59" s="17">
        <f>E47+E57</f>
        <v>1445920153.94</v>
      </c>
      <c r="F59" s="19">
        <f>F47+F57</f>
        <v>1448628684.62</v>
      </c>
    </row>
    <row r="60" spans="1:6" ht="15">
      <c r="A60" s="12" t="s">
        <v>107</v>
      </c>
      <c r="B60" s="17">
        <f>SUM(B50:B58)</f>
        <v>17483698523.850002</v>
      </c>
      <c r="C60" s="17">
        <f>SUM(C50:C58)</f>
        <v>17582452804.899998</v>
      </c>
      <c r="D60" s="22"/>
      <c r="E60" s="13"/>
      <c r="F60" s="15"/>
    </row>
    <row r="61" spans="1:6" ht="15">
      <c r="A61" s="22"/>
      <c r="B61" s="13"/>
      <c r="C61" s="13"/>
      <c r="D61" s="24" t="s">
        <v>108</v>
      </c>
      <c r="E61" s="13"/>
      <c r="F61" s="15"/>
    </row>
    <row r="62" spans="1:6" ht="15">
      <c r="A62" s="12" t="s">
        <v>109</v>
      </c>
      <c r="B62" s="17">
        <f>SUM(B47+B60)</f>
        <v>19426589844.370003</v>
      </c>
      <c r="C62" s="17">
        <f>SUM(C47+C60)</f>
        <v>18862394431.079998</v>
      </c>
      <c r="D62" s="22"/>
      <c r="E62" s="13"/>
      <c r="F62" s="15"/>
    </row>
    <row r="63" spans="1:6" ht="15">
      <c r="A63" s="22"/>
      <c r="B63" s="13"/>
      <c r="C63" s="13"/>
      <c r="D63" s="18" t="s">
        <v>110</v>
      </c>
      <c r="E63" s="25">
        <f>SUM(E64:E65)</f>
        <v>17033721924.56</v>
      </c>
      <c r="F63" s="26">
        <f>SUM(F64:F66)</f>
        <v>17019265250.939999</v>
      </c>
    </row>
    <row r="64" spans="1:6" ht="15">
      <c r="A64" s="22"/>
      <c r="B64" s="13"/>
      <c r="C64" s="13"/>
      <c r="D64" s="18" t="s">
        <v>111</v>
      </c>
      <c r="E64" s="20">
        <v>15666739471.98</v>
      </c>
      <c r="F64" s="21">
        <v>15729798653.98</v>
      </c>
    </row>
    <row r="65" spans="1:6" ht="15">
      <c r="A65" s="22"/>
      <c r="B65" s="13"/>
      <c r="C65" s="13"/>
      <c r="D65" s="23" t="s">
        <v>112</v>
      </c>
      <c r="E65" s="20">
        <v>1366982452.5800002</v>
      </c>
      <c r="F65" s="21">
        <v>1289466596.96</v>
      </c>
    </row>
    <row r="66" spans="1:6" ht="15">
      <c r="A66" s="22"/>
      <c r="B66" s="13"/>
      <c r="C66" s="13"/>
      <c r="D66" s="18" t="s">
        <v>113</v>
      </c>
      <c r="E66" s="25">
        <v>0</v>
      </c>
      <c r="F66" s="21">
        <v>0</v>
      </c>
    </row>
    <row r="67" spans="1:6" ht="15">
      <c r="A67" s="22"/>
      <c r="B67" s="13"/>
      <c r="C67" s="13"/>
      <c r="D67" s="22"/>
      <c r="E67" s="13"/>
      <c r="F67" s="15"/>
    </row>
    <row r="68" spans="1:6" ht="15">
      <c r="A68" s="22"/>
      <c r="B68" s="13"/>
      <c r="C68" s="13"/>
      <c r="D68" s="18" t="s">
        <v>114</v>
      </c>
      <c r="E68" s="20">
        <f>SUM(E69:E73)</f>
        <v>946947765.8700005</v>
      </c>
      <c r="F68" s="21">
        <f>SUM(F69:F73)</f>
        <v>394500495.5100019</v>
      </c>
    </row>
    <row r="69" spans="1:6" ht="15">
      <c r="A69" s="27"/>
      <c r="B69" s="13"/>
      <c r="C69" s="13"/>
      <c r="D69" s="18" t="s">
        <v>115</v>
      </c>
      <c r="E69" s="20">
        <v>971603651.8000004</v>
      </c>
      <c r="F69" s="21">
        <v>892556026.700002</v>
      </c>
    </row>
    <row r="70" spans="1:6" ht="15">
      <c r="A70" s="27"/>
      <c r="B70" s="13"/>
      <c r="C70" s="13"/>
      <c r="D70" s="18" t="s">
        <v>116</v>
      </c>
      <c r="E70" s="20">
        <v>-24655885.929999948</v>
      </c>
      <c r="F70" s="21">
        <v>-498055531.19000006</v>
      </c>
    </row>
    <row r="71" spans="1:6" ht="15">
      <c r="A71" s="27"/>
      <c r="B71" s="13"/>
      <c r="C71" s="13"/>
      <c r="D71" s="18" t="s">
        <v>117</v>
      </c>
      <c r="E71" s="20">
        <v>0</v>
      </c>
      <c r="F71" s="21">
        <v>0</v>
      </c>
    </row>
    <row r="72" spans="1:6" ht="15">
      <c r="A72" s="27"/>
      <c r="B72" s="13"/>
      <c r="C72" s="13"/>
      <c r="D72" s="18" t="s">
        <v>118</v>
      </c>
      <c r="E72" s="20">
        <v>0</v>
      </c>
      <c r="F72" s="21">
        <v>0</v>
      </c>
    </row>
    <row r="73" spans="1:6" ht="15">
      <c r="A73" s="27"/>
      <c r="B73" s="13"/>
      <c r="C73" s="13"/>
      <c r="D73" s="18" t="s">
        <v>119</v>
      </c>
      <c r="E73" s="20">
        <v>0</v>
      </c>
      <c r="F73" s="21">
        <v>0</v>
      </c>
    </row>
    <row r="74" spans="1:6" ht="15">
      <c r="A74" s="27"/>
      <c r="B74" s="13"/>
      <c r="C74" s="13"/>
      <c r="D74" s="22"/>
      <c r="E74" s="13"/>
      <c r="F74" s="15"/>
    </row>
    <row r="75" spans="1:6" ht="24">
      <c r="A75" s="27"/>
      <c r="B75" s="13"/>
      <c r="C75" s="13"/>
      <c r="D75" s="18" t="s">
        <v>120</v>
      </c>
      <c r="E75" s="20">
        <v>0</v>
      </c>
      <c r="F75" s="21">
        <v>0</v>
      </c>
    </row>
    <row r="76" spans="1:6" ht="15">
      <c r="A76" s="27"/>
      <c r="B76" s="13"/>
      <c r="C76" s="13"/>
      <c r="D76" s="18" t="s">
        <v>121</v>
      </c>
      <c r="E76" s="20">
        <v>0</v>
      </c>
      <c r="F76" s="21">
        <v>0</v>
      </c>
    </row>
    <row r="77" spans="1:6" ht="15">
      <c r="A77" s="27"/>
      <c r="B77" s="13"/>
      <c r="C77" s="13"/>
      <c r="D77" s="18" t="s">
        <v>122</v>
      </c>
      <c r="E77" s="20">
        <v>0</v>
      </c>
      <c r="F77" s="21">
        <v>0</v>
      </c>
    </row>
    <row r="78" spans="1:6" ht="15">
      <c r="A78" s="27"/>
      <c r="B78" s="13"/>
      <c r="C78" s="13"/>
      <c r="D78" s="22"/>
      <c r="E78" s="13"/>
      <c r="F78" s="15"/>
    </row>
    <row r="79" spans="1:6" ht="15">
      <c r="A79" s="27"/>
      <c r="B79" s="13"/>
      <c r="C79" s="13"/>
      <c r="D79" s="14" t="s">
        <v>123</v>
      </c>
      <c r="E79" s="17">
        <f>E63+E68+E75</f>
        <v>17980669690.43</v>
      </c>
      <c r="F79" s="19">
        <f>F63+F68+F75</f>
        <v>17413765746.45</v>
      </c>
    </row>
    <row r="80" spans="1:6" ht="15">
      <c r="A80" s="27"/>
      <c r="B80" s="13"/>
      <c r="C80" s="13"/>
      <c r="D80" s="22"/>
      <c r="E80" s="13"/>
      <c r="F80" s="15"/>
    </row>
    <row r="81" spans="1:6" ht="15">
      <c r="A81" s="27"/>
      <c r="B81" s="13"/>
      <c r="C81" s="13"/>
      <c r="D81" s="14" t="s">
        <v>124</v>
      </c>
      <c r="E81" s="17">
        <f>E59+E79</f>
        <v>19426589844.37</v>
      </c>
      <c r="F81" s="19">
        <f>F59+F79</f>
        <v>18862394431.07</v>
      </c>
    </row>
    <row r="82" spans="1:6" ht="15">
      <c r="A82" s="28"/>
      <c r="B82" s="29"/>
      <c r="C82" s="29"/>
      <c r="D82" s="30"/>
      <c r="E82" s="29"/>
      <c r="F82" s="31"/>
    </row>
    <row r="93" spans="1:8" ht="15">
      <c r="A93" s="32"/>
      <c r="B93" s="33"/>
      <c r="C93" s="34"/>
      <c r="D93" s="34"/>
      <c r="E93" s="34"/>
      <c r="F93" s="34"/>
      <c r="G93" s="32"/>
      <c r="H93" s="32"/>
    </row>
    <row r="94" spans="1:8" ht="15">
      <c r="A94" s="32"/>
      <c r="B94" s="33"/>
      <c r="C94" s="34"/>
      <c r="D94" s="34"/>
      <c r="E94" s="34"/>
      <c r="F94" s="34"/>
      <c r="G94" s="32"/>
      <c r="H94" s="32"/>
    </row>
    <row r="95" spans="1:8" ht="15">
      <c r="A95" s="32"/>
      <c r="B95" s="33"/>
      <c r="C95" s="35"/>
      <c r="D95" s="35"/>
      <c r="E95" s="35"/>
      <c r="F95" s="34"/>
      <c r="G95" s="32"/>
      <c r="H95" s="32"/>
    </row>
    <row r="96" spans="1:8" ht="15">
      <c r="A96" s="36" t="s">
        <v>125</v>
      </c>
      <c r="B96" s="33"/>
      <c r="C96" s="39" t="s">
        <v>126</v>
      </c>
      <c r="D96" s="39"/>
      <c r="E96" s="39"/>
      <c r="F96" s="34"/>
      <c r="G96" s="32"/>
      <c r="H96" s="32"/>
    </row>
    <row r="97" spans="1:8" ht="15">
      <c r="A97" s="37" t="s">
        <v>127</v>
      </c>
      <c r="B97" s="33"/>
      <c r="C97" s="39" t="s">
        <v>128</v>
      </c>
      <c r="D97" s="39"/>
      <c r="E97" s="39"/>
      <c r="F97" s="34"/>
      <c r="G97" s="32"/>
      <c r="H97" s="32"/>
    </row>
    <row r="98" spans="1:8" ht="15">
      <c r="A98" s="32"/>
      <c r="B98" s="33"/>
      <c r="C98" s="34"/>
      <c r="D98" s="34"/>
      <c r="E98" s="34"/>
      <c r="F98" s="34"/>
      <c r="G98" s="32"/>
      <c r="H98" s="32"/>
    </row>
  </sheetData>
  <mergeCells count="7">
    <mergeCell ref="C97:E97"/>
    <mergeCell ref="A1:F1"/>
    <mergeCell ref="A2:F2"/>
    <mergeCell ref="A3:F3"/>
    <mergeCell ref="A4:F4"/>
    <mergeCell ref="A5:F5"/>
    <mergeCell ref="C96:E96"/>
  </mergeCells>
  <dataValidations count="3">
    <dataValidation type="decimal" allowBlank="1" showInputMessage="1" showErrorMessage="1" sqref="E9:F45 E50:F62 E47:F47 B9:C62 E67:E81 E64:E65 F64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8" r:id="rId2"/>
  <ignoredErrors>
    <ignoredError sqref="B9:C16 B18:C41 C17 E9:F30 B42:B77 C42:C77 C78:F96 D46:F77 D42:D45" unlockedFormula="1"/>
    <ignoredError sqref="B17 E31:F39 E42:F45" formulaRange="1" unlockedFormula="1"/>
    <ignoredError sqref="E40:F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2019-04-30T18:55:49Z</dcterms:created>
  <dcterms:modified xsi:type="dcterms:W3CDTF">2019-04-30T19:46:32Z</dcterms:modified>
  <cp:category/>
  <cp:version/>
  <cp:contentType/>
  <cp:contentStatus/>
</cp:coreProperties>
</file>